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93" i="2"/>
  <c r="E94"/>
  <c r="E105"/>
  <c r="E110"/>
  <c r="E102"/>
  <c r="E113"/>
  <c r="E100"/>
  <c r="E98"/>
  <c r="E108"/>
  <c r="E116"/>
  <c r="F116"/>
  <c r="F100"/>
  <c r="F93"/>
  <c r="G116"/>
  <c r="G108"/>
  <c r="G94"/>
  <c r="H97"/>
  <c r="H93"/>
  <c r="H94"/>
  <c r="H95"/>
  <c r="H96"/>
  <c r="G97"/>
  <c r="G98"/>
  <c r="H98"/>
  <c r="G99"/>
  <c r="H99"/>
  <c r="G100"/>
  <c r="H100"/>
  <c r="G102"/>
  <c r="H102"/>
  <c r="G103"/>
  <c r="H103"/>
  <c r="G104"/>
  <c r="H104"/>
  <c r="G105"/>
  <c r="H105"/>
  <c r="G106"/>
  <c r="H106"/>
  <c r="H108"/>
  <c r="G109"/>
  <c r="H109"/>
  <c r="G110"/>
  <c r="H110"/>
  <c r="G112"/>
  <c r="H112"/>
  <c r="G113"/>
  <c r="H113"/>
  <c r="H116"/>
  <c r="H117"/>
  <c r="H114" s="1"/>
  <c r="E95" l="1"/>
  <c r="E97"/>
  <c r="E99"/>
  <c r="E104"/>
  <c r="E106"/>
  <c r="E109"/>
  <c r="E112"/>
  <c r="E117"/>
  <c r="E114" s="1"/>
  <c r="E96"/>
  <c r="E103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  <c r="G93"/>
  <c r="G117"/>
  <c r="G114" s="1"/>
  <c r="G96"/>
  <c r="G95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<sst xmlns="http://schemas.openxmlformats.org/spreadsheetml/2006/main" count="200" uniqueCount="198">
  <si>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</si>
  <si>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</si>
  <si>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</si>
  <si>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</si>
  <si>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</si>
  <si>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</si>
  <si>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</si>
  <si>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</si>
  <si>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</si>
  <si>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</si>
  <si>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</si>
  <si>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</si>
  <si>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</si>
  <si>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</si>
  <si>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</si>
  <si>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</si>
  <si>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</si>
  <si>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</si>
  <si>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</si>
  <si>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</si>
  <si>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</si>
  <si>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</si>
  <si>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</si>
  <si>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</si>
  <si>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</si>
  <si>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</si>
  <si>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</si>
  <si>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</si>
  <si>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</si>
  <si>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</si>
  <si>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</si>
  <si>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</si>
  <si>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</si>
  <si>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</si>
  <si>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</si>
  <si>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</si>
  <si>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</si>
  <si>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</si>
  <si>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</si>
  <si>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</si>
  <si>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</si>
  <si>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</si>
  <si>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</si>
  <si>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</si>
  <si>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</si>
  <si>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</si>
  <si>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</si>
  <si>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</si>
  <si>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</si>
  <si>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</si>
  <si>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</si>
  <si>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</si>
  <si>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</si>
  <si>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</si>
  <si>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</si>
  <si>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</si>
  <si>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</si>
  <si>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</si>
  <si>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</si>
  <si>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</si>
  <si>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</si>
  <si>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</si>
  <si>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</si>
  <si>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</si>
  <si>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</si>
  <si>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</si>
  <si>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</si>
  <si>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</si>
  <si>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</si>
  <si>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</si>
  <si>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</si>
  <si>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</si>
  <si>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</si>
  <si>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</si>
  <si>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</si>
  <si>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</si>
  <si>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</si>
  <si>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</si>
  <si>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</si>
  <si>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</si>
  <si>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</si>
  <si>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</si>
  <si>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</si>
  <si>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</si>
  <si>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</si>
  <si>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</si>
  <si>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</si>
  <si>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</si>
  <si>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</si>
  <si>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</si>
  <si>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</si>
  <si>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</si>
  <si>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</si>
  <si>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</si>
  <si>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</si>
  <si>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</si>
  <si>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</si>
  <si>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</si>
  <si>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</si>
  <si>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</si>
  <si>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</si>
  <si>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</si>
  <si>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</si>
  <si>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</si>
  <si>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</si>
  <si>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</si>
  <si>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</si>
  <si>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</si>
  <si>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</si>
  <si>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</si>
  <si>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</si>
  <si>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</si>
  <si>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</si>
  <si>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</si>
  <si>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</si>
  <si>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</si>
  <si>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</si>
  <si>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</si>
  <si>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</si>
  <si>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</si>
  <si>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</si>
  <si>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</si>
  <si>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</si>
  <si>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</si>
  <si>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</si>
  <si>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</si>
  <si>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</si>
  <si>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</si>
  <si>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</si>
  <si>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</si>
  <si>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</si>
  <si>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</si>
  <si>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</si>
  <si>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</si>
  <si>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</si>
  <si>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</si>
  <si>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</si>
  <si>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</si>
  <si>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</si>
  <si>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</si>
  <si>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</si>
  <si>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</si>
  <si>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</si>
  <si>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</si>
  <si>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</si>
  <si>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</si>
  <si>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</si>
  <si>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</si>
  <si>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</si>
  <si>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</si>
  <si>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</si>
  <si>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</si>
  <si>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</si>
  <si>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</si>
  <si>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</si>
  <si>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</si>
  <si>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</si>
  <si>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</si>
  <si>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</si>
  <si>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</si>
  <si>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</si>
  <si>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</si>
  <si>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</si>
  <si>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</si>
  <si>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</si>
  <si>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</si>
  <si>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</si>
  <si>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</si>
  <si>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</si>
  <si>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</si>
  <si>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</si>
  <si>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</si>
  <si>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</si>
  <si>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</si>
  <si>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</si>
  <si>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</si>
  <si>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</si>
  <si>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</si>
  <si>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</si>
  <si>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</si>
  <si>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</si>
  <si>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</si>
  <si>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</si>
  <si>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</si>
  <si>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</si>
  <si>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</si>
  <si>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</si>
  <si>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</si>
  <si>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Tobacco and Cigarettes</t>
  </si>
  <si>
    <t>التبغ والسجائر</t>
  </si>
  <si>
    <t>عدد الأسهم المدرجة</t>
  </si>
  <si>
    <t>No. of Listed Shares</t>
  </si>
  <si>
    <t>Non-controlling Interest</t>
  </si>
  <si>
    <t>حقوق غير المسيطرين</t>
  </si>
  <si>
    <t>Cash Dividends</t>
  </si>
  <si>
    <t>Stock Dividends</t>
  </si>
  <si>
    <t>أرباح موزعة</t>
  </si>
  <si>
    <t>أسهم موزعة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</si>
</sst>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233"/>
  <sheetViews>
    <sheetView tabSelected="1" topLeftCell="C1" workbookViewId="0">
      <selection activeCell="F10" sqref="F1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7" t="s">
        <v>188</v>
      </c>
      <c r="E2" s="17"/>
      <c r="F2" s="17"/>
      <c r="G2" s="17"/>
      <c r="H2" s="17"/>
      <c r="I2" s="32" t="s">
        <v>189</v>
      </c>
    </row>
    <row r="4" spans="4:9" ht="24.95" customHeight="1">
      <c r="D4" s="41" t="s">
        <v>176</v>
      </c>
      <c r="E4" s="42">
        <v>2015</v>
      </c>
      <c r="F4" s="42">
        <v>2014</v>
      </c>
      <c r="G4" s="42">
        <v>2013</v>
      </c>
      <c r="H4" s="42">
        <v>2012</v>
      </c>
      <c r="I4" s="43" t="s">
        <v>0</v>
      </c>
    </row>
    <row r="5" spans="4:9" ht="20.100000000000001" customHeight="1">
      <c r="D5" s="9" t="s">
        <v>119</v>
      </c>
      <c r="E5" s="55">
        <v>41234758.310000002</v>
      </c>
      <c r="F5" s="55">
        <v>49802463.93</v>
      </c>
      <c r="G5" s="55">
        <v>38666445.5</v>
      </c>
      <c r="H5" s="55">
        <v>78725341.549999997</v>
      </c>
      <c r="I5" s="3" t="s">
        <v>131</v>
      </c>
    </row>
    <row r="6" spans="4:9" ht="20.100000000000001" customHeight="1">
      <c r="D6" s="10" t="s">
        <v>22</v>
      </c>
      <c r="E6" s="14">
        <v>4268663</v>
      </c>
      <c r="F6" s="14">
        <v>5087903</v>
      </c>
      <c r="G6" s="14">
        <v>4273977</v>
      </c>
      <c r="H6" s="14">
        <v>26111769</v>
      </c>
      <c r="I6" s="4" t="s">
        <v>1</v>
      </c>
    </row>
    <row r="7" spans="4:9" ht="20.100000000000001" customHeight="1">
      <c r="D7" s="10" t="s">
        <v>23</v>
      </c>
      <c r="E7" s="14">
        <v>5519</v>
      </c>
      <c r="F7" s="14">
        <v>7173</v>
      </c>
      <c r="G7" s="14">
        <v>8882</v>
      </c>
      <c r="H7" s="14">
        <v>15927</v>
      </c>
      <c r="I7" s="4" t="s">
        <v>2</v>
      </c>
    </row>
    <row r="8" spans="4:9" ht="20.100000000000001" customHeight="1">
      <c r="D8" s="10" t="s">
        <v>191</v>
      </c>
      <c r="E8" s="14">
        <v>40083657</v>
      </c>
      <c r="F8" s="14">
        <v>40083657</v>
      </c>
      <c r="G8" s="14">
        <v>40083657</v>
      </c>
      <c r="H8" s="14">
        <v>35000000</v>
      </c>
      <c r="I8" s="4" t="s">
        <v>190</v>
      </c>
    </row>
    <row r="9" spans="4:9" ht="20.100000000000001" customHeight="1">
      <c r="D9" s="11" t="s">
        <v>120</v>
      </c>
      <c r="E9" s="56">
        <v>480250971</v>
      </c>
      <c r="F9" s="56">
        <v>376326008.32999998</v>
      </c>
      <c r="G9" s="56">
        <v>465389976.05000001</v>
      </c>
      <c r="H9" s="56">
        <v>264000000</v>
      </c>
      <c r="I9" s="5" t="s">
        <v>132</v>
      </c>
    </row>
    <row r="10" spans="4:9" ht="15.75">
      <c r="D10" s="12"/>
      <c r="E10" s="15"/>
      <c r="F10" s="15"/>
      <c r="G10" s="15"/>
      <c r="H10" s="15"/>
      <c r="I10" s="33"/>
    </row>
    <row r="11" spans="4:9" ht="15.75">
      <c r="E11" s="15"/>
      <c r="F11" s="15"/>
      <c r="G11" s="15"/>
      <c r="H11" s="15"/>
      <c r="I11" s="34"/>
    </row>
    <row r="12" spans="4:9" ht="24.95" customHeight="1">
      <c r="D12" s="41" t="s">
        <v>147</v>
      </c>
      <c r="E12" s="44"/>
      <c r="F12" s="44"/>
      <c r="G12" s="44"/>
      <c r="H12" s="44"/>
      <c r="I12" s="43" t="s">
        <v>133</v>
      </c>
    </row>
    <row r="13" spans="4:9" ht="20.100000000000001" customHeight="1">
      <c r="D13" s="9" t="s">
        <v>64</v>
      </c>
      <c r="E13" s="55">
        <v>45192194</v>
      </c>
      <c r="F13" s="55">
        <v>35890994</v>
      </c>
      <c r="G13" s="55">
        <v>36723721</v>
      </c>
      <c r="H13" s="55">
        <v>13055997</v>
      </c>
      <c r="I13" s="3" t="s">
        <v>53</v>
      </c>
    </row>
    <row r="14" spans="4:9" ht="20.100000000000001" customHeight="1">
      <c r="D14" s="10" t="s">
        <v>121</v>
      </c>
      <c r="E14" s="14">
        <v>18982403</v>
      </c>
      <c r="F14" s="14">
        <v>25907614</v>
      </c>
      <c r="G14" s="14">
        <v>31214278</v>
      </c>
      <c r="H14" s="14">
        <v>21404323</v>
      </c>
      <c r="I14" s="4" t="s">
        <v>54</v>
      </c>
    </row>
    <row r="15" spans="4:9" ht="20.100000000000001" customHeight="1">
      <c r="D15" s="18" t="s">
        <v>168</v>
      </c>
      <c r="E15" s="14">
        <v>0</v>
      </c>
      <c r="F15" s="14">
        <v>0</v>
      </c>
      <c r="G15" s="14">
        <v>0</v>
      </c>
      <c r="H15" s="14">
        <v>0</v>
      </c>
      <c r="I15" s="4" t="s">
        <v>158</v>
      </c>
    </row>
    <row r="16" spans="4:9" ht="20.100000000000001" customHeight="1">
      <c r="D16" s="18" t="s">
        <v>169</v>
      </c>
      <c r="E16" s="14">
        <v>980498</v>
      </c>
      <c r="F16" s="14">
        <v>1165896</v>
      </c>
      <c r="G16" s="14">
        <v>184470</v>
      </c>
      <c r="H16" s="14">
        <v>178522</v>
      </c>
      <c r="I16" s="4" t="s">
        <v>159</v>
      </c>
    </row>
    <row r="17" spans="4:9" ht="20.100000000000001" customHeight="1">
      <c r="D17" s="18" t="s">
        <v>170</v>
      </c>
      <c r="E17" s="14">
        <v>0</v>
      </c>
      <c r="F17" s="14">
        <v>0</v>
      </c>
      <c r="G17" s="14">
        <v>0</v>
      </c>
      <c r="H17" s="14">
        <v>0</v>
      </c>
      <c r="I17" s="4" t="s">
        <v>160</v>
      </c>
    </row>
    <row r="18" spans="4:9" ht="20.100000000000001" customHeight="1">
      <c r="D18" s="18" t="s">
        <v>171</v>
      </c>
      <c r="E18" s="14">
        <v>29562271</v>
      </c>
      <c r="F18" s="14">
        <v>30955605</v>
      </c>
      <c r="G18" s="14">
        <v>32558975</v>
      </c>
      <c r="H18" s="14">
        <v>29609919</v>
      </c>
      <c r="I18" s="4" t="s">
        <v>161</v>
      </c>
    </row>
    <row r="19" spans="4:9" ht="20.100000000000001" customHeight="1">
      <c r="D19" s="18" t="s">
        <v>172</v>
      </c>
      <c r="E19" s="14">
        <v>2219583</v>
      </c>
      <c r="F19" s="14">
        <v>2262069</v>
      </c>
      <c r="G19" s="14">
        <v>2073769</v>
      </c>
      <c r="H19" s="14">
        <v>2711827</v>
      </c>
      <c r="I19" s="4" t="s">
        <v>162</v>
      </c>
    </row>
    <row r="20" spans="4:9" ht="20.100000000000001" customHeight="1">
      <c r="D20" s="10" t="s">
        <v>65</v>
      </c>
      <c r="E20" s="14">
        <v>116794951</v>
      </c>
      <c r="F20" s="14">
        <v>109628064</v>
      </c>
      <c r="G20" s="14">
        <v>128732601</v>
      </c>
      <c r="H20" s="14">
        <v>76469393</v>
      </c>
      <c r="I20" s="4" t="s">
        <v>55</v>
      </c>
    </row>
    <row r="21" spans="4:9" ht="20.100000000000001" customHeight="1">
      <c r="D21" s="10" t="s">
        <v>93</v>
      </c>
      <c r="E21" s="14">
        <v>12829570</v>
      </c>
      <c r="F21" s="14">
        <v>17828393</v>
      </c>
      <c r="G21" s="14">
        <v>22024089</v>
      </c>
      <c r="H21" s="14">
        <v>15559687</v>
      </c>
      <c r="I21" s="4" t="s">
        <v>77</v>
      </c>
    </row>
    <row r="22" spans="4:9" ht="20.100000000000001" customHeight="1">
      <c r="D22" s="10" t="s">
        <v>149</v>
      </c>
      <c r="E22" s="14">
        <v>45621517</v>
      </c>
      <c r="F22" s="14">
        <v>47982202</v>
      </c>
      <c r="G22" s="14">
        <v>38286794</v>
      </c>
      <c r="H22" s="14">
        <v>39656496</v>
      </c>
      <c r="I22" s="4" t="s">
        <v>163</v>
      </c>
    </row>
    <row r="23" spans="4:9" ht="20.100000000000001" customHeight="1">
      <c r="D23" s="10" t="s">
        <v>173</v>
      </c>
      <c r="E23" s="14">
        <v>17203</v>
      </c>
      <c r="F23" s="14">
        <v>115223</v>
      </c>
      <c r="G23" s="14">
        <v>115223</v>
      </c>
      <c r="H23" s="14">
        <v>1115223</v>
      </c>
      <c r="I23" s="4" t="s">
        <v>164</v>
      </c>
    </row>
    <row r="24" spans="4:9" ht="20.100000000000001" customHeight="1">
      <c r="D24" s="10" t="s">
        <v>94</v>
      </c>
      <c r="E24" s="14">
        <v>0</v>
      </c>
      <c r="F24" s="14">
        <v>0</v>
      </c>
      <c r="G24" s="14">
        <v>0</v>
      </c>
      <c r="H24" s="14">
        <v>0</v>
      </c>
      <c r="I24" s="4" t="s">
        <v>78</v>
      </c>
    </row>
    <row r="25" spans="4:9" ht="20.100000000000001" customHeight="1">
      <c r="D25" s="10" t="s">
        <v>66</v>
      </c>
      <c r="E25" s="14">
        <v>45638720</v>
      </c>
      <c r="F25" s="14">
        <v>48097425</v>
      </c>
      <c r="G25" s="14">
        <v>38402017</v>
      </c>
      <c r="H25" s="14">
        <v>40771719</v>
      </c>
      <c r="I25" s="4" t="s">
        <v>165</v>
      </c>
    </row>
    <row r="26" spans="4:9" ht="20.100000000000001" customHeight="1">
      <c r="D26" s="10" t="s">
        <v>67</v>
      </c>
      <c r="E26" s="14">
        <v>7541649</v>
      </c>
      <c r="F26" s="14">
        <v>6602986</v>
      </c>
      <c r="G26" s="14">
        <v>6709486</v>
      </c>
      <c r="H26" s="14">
        <v>6759486</v>
      </c>
      <c r="I26" s="4" t="s">
        <v>166</v>
      </c>
    </row>
    <row r="27" spans="4:9" ht="20.100000000000001" customHeight="1">
      <c r="D27" s="20" t="s">
        <v>24</v>
      </c>
      <c r="E27" s="56">
        <v>182804890</v>
      </c>
      <c r="F27" s="56">
        <v>182156868</v>
      </c>
      <c r="G27" s="56">
        <v>195868193</v>
      </c>
      <c r="H27" s="56">
        <v>139560285</v>
      </c>
      <c r="I27" s="35" t="s">
        <v>167</v>
      </c>
    </row>
    <row r="28" spans="4:9" ht="15.75">
      <c r="D28" s="12"/>
      <c r="E28" s="49"/>
      <c r="F28" s="49"/>
      <c r="G28" s="49"/>
      <c r="H28" s="49"/>
    </row>
    <row r="29" spans="4:9" ht="15.75">
      <c r="E29" s="49"/>
      <c r="F29" s="49"/>
      <c r="G29" s="49"/>
      <c r="H29" s="49"/>
    </row>
    <row r="30" spans="4:9" ht="24.95" customHeight="1">
      <c r="D30" s="45" t="s">
        <v>124</v>
      </c>
      <c r="E30" s="50"/>
      <c r="F30" s="50"/>
      <c r="G30" s="50"/>
      <c r="H30" s="50"/>
      <c r="I30" s="46" t="s">
        <v>3</v>
      </c>
    </row>
    <row r="31" spans="4:9" ht="24.95" customHeight="1">
      <c r="D31" s="41" t="s">
        <v>122</v>
      </c>
      <c r="E31" s="50"/>
      <c r="F31" s="50"/>
      <c r="G31" s="50"/>
      <c r="H31" s="50"/>
      <c r="I31" s="43" t="s">
        <v>134</v>
      </c>
    </row>
    <row r="32" spans="4:9" ht="20.100000000000001" customHeight="1">
      <c r="D32" s="9" t="s">
        <v>95</v>
      </c>
      <c r="E32" s="55">
        <v>27204186</v>
      </c>
      <c r="F32" s="55">
        <v>31033735</v>
      </c>
      <c r="G32" s="55">
        <v>39425854</v>
      </c>
      <c r="H32" s="55">
        <v>20661371</v>
      </c>
      <c r="I32" s="3" t="s">
        <v>141</v>
      </c>
    </row>
    <row r="33" spans="4:9" ht="20.100000000000001" customHeight="1">
      <c r="D33" s="10" t="s">
        <v>96</v>
      </c>
      <c r="E33" s="14">
        <v>13235269</v>
      </c>
      <c r="F33" s="14">
        <v>11615445</v>
      </c>
      <c r="G33" s="14">
        <v>17901095</v>
      </c>
      <c r="H33" s="14">
        <v>10152238</v>
      </c>
      <c r="I33" s="4" t="s">
        <v>142</v>
      </c>
    </row>
    <row r="34" spans="4:9" ht="20.100000000000001" customHeight="1">
      <c r="D34" s="10" t="s">
        <v>97</v>
      </c>
      <c r="E34" s="14">
        <v>15930000</v>
      </c>
      <c r="F34" s="14">
        <v>17700000</v>
      </c>
      <c r="G34" s="14">
        <v>17700000</v>
      </c>
      <c r="H34" s="14">
        <v>0</v>
      </c>
      <c r="I34" s="4" t="s">
        <v>79</v>
      </c>
    </row>
    <row r="35" spans="4:9" ht="20.100000000000001" customHeight="1">
      <c r="D35" s="10" t="s">
        <v>98</v>
      </c>
      <c r="E35" s="14">
        <v>2773608</v>
      </c>
      <c r="F35" s="14">
        <v>4635462</v>
      </c>
      <c r="G35" s="14">
        <v>1175363</v>
      </c>
      <c r="H35" s="14">
        <v>2308844</v>
      </c>
      <c r="I35" s="4" t="s">
        <v>80</v>
      </c>
    </row>
    <row r="36" spans="4:9" ht="20.100000000000001" customHeight="1">
      <c r="D36" s="10" t="s">
        <v>99</v>
      </c>
      <c r="E36" s="14">
        <v>70328828</v>
      </c>
      <c r="F36" s="14">
        <v>72791887</v>
      </c>
      <c r="G36" s="14">
        <v>83984309</v>
      </c>
      <c r="H36" s="14">
        <v>40066917</v>
      </c>
      <c r="I36" s="4" t="s">
        <v>81</v>
      </c>
    </row>
    <row r="37" spans="4:9" ht="20.100000000000001" customHeight="1">
      <c r="D37" s="10" t="s">
        <v>100</v>
      </c>
      <c r="E37" s="14">
        <v>5034039</v>
      </c>
      <c r="F37" s="14">
        <v>5588131</v>
      </c>
      <c r="G37" s="14">
        <v>167314</v>
      </c>
      <c r="H37" s="14">
        <v>1411952</v>
      </c>
      <c r="I37" s="4" t="s">
        <v>143</v>
      </c>
    </row>
    <row r="38" spans="4:9" ht="20.100000000000001" customHeight="1">
      <c r="D38" s="10" t="s">
        <v>103</v>
      </c>
      <c r="E38" s="14">
        <v>0</v>
      </c>
      <c r="F38" s="14">
        <v>0</v>
      </c>
      <c r="G38" s="14">
        <v>0</v>
      </c>
      <c r="H38" s="14">
        <v>0</v>
      </c>
      <c r="I38" s="4" t="s">
        <v>144</v>
      </c>
    </row>
    <row r="39" spans="4:9" ht="20.100000000000001" customHeight="1">
      <c r="D39" s="10" t="s">
        <v>101</v>
      </c>
      <c r="E39" s="14">
        <v>2906197</v>
      </c>
      <c r="F39" s="14">
        <v>2179857</v>
      </c>
      <c r="G39" s="14">
        <v>1832780</v>
      </c>
      <c r="H39" s="14">
        <v>1512252</v>
      </c>
      <c r="I39" s="4" t="s">
        <v>82</v>
      </c>
    </row>
    <row r="40" spans="4:9" ht="20.100000000000001" customHeight="1">
      <c r="D40" s="19" t="s">
        <v>102</v>
      </c>
      <c r="E40" s="56">
        <v>78269064</v>
      </c>
      <c r="F40" s="56">
        <v>80559875</v>
      </c>
      <c r="G40" s="56">
        <v>85984403</v>
      </c>
      <c r="H40" s="56">
        <v>42991121</v>
      </c>
      <c r="I40" s="36" t="s">
        <v>115</v>
      </c>
    </row>
    <row r="41" spans="4:9" ht="15.75">
      <c r="D41" s="16"/>
      <c r="E41" s="51"/>
      <c r="F41" s="51"/>
      <c r="G41" s="51"/>
      <c r="H41" s="51"/>
      <c r="I41" s="37"/>
    </row>
    <row r="42" spans="4:9" ht="24.95" customHeight="1">
      <c r="D42" s="41" t="s">
        <v>52</v>
      </c>
      <c r="E42" s="50"/>
      <c r="F42" s="50"/>
      <c r="G42" s="50"/>
      <c r="H42" s="50"/>
      <c r="I42" s="43" t="s">
        <v>135</v>
      </c>
    </row>
    <row r="43" spans="4:9" ht="20.100000000000001" customHeight="1">
      <c r="D43" s="9" t="s">
        <v>25</v>
      </c>
      <c r="E43" s="55">
        <v>40083657</v>
      </c>
      <c r="F43" s="55">
        <v>40083657</v>
      </c>
      <c r="G43" s="55">
        <v>40083657</v>
      </c>
      <c r="H43" s="55">
        <v>35000000</v>
      </c>
      <c r="I43" s="3" t="s">
        <v>4</v>
      </c>
    </row>
    <row r="44" spans="4:9" ht="20.100000000000001" customHeight="1">
      <c r="D44" s="10" t="s">
        <v>26</v>
      </c>
      <c r="E44" s="14">
        <v>40083657</v>
      </c>
      <c r="F44" s="14">
        <v>40083657</v>
      </c>
      <c r="G44" s="14">
        <v>40083657</v>
      </c>
      <c r="H44" s="14">
        <v>35000000</v>
      </c>
      <c r="I44" s="4" t="s">
        <v>5</v>
      </c>
    </row>
    <row r="45" spans="4:9" ht="20.100000000000001" customHeight="1">
      <c r="D45" s="10" t="s">
        <v>123</v>
      </c>
      <c r="E45" s="14">
        <v>40083657</v>
      </c>
      <c r="F45" s="14">
        <v>40083657</v>
      </c>
      <c r="G45" s="14">
        <v>40083657</v>
      </c>
      <c r="H45" s="14">
        <v>35000000</v>
      </c>
      <c r="I45" s="4" t="s">
        <v>6</v>
      </c>
    </row>
    <row r="46" spans="4:9" ht="20.100000000000001" customHeight="1">
      <c r="D46" s="10" t="s">
        <v>68</v>
      </c>
      <c r="E46" s="14">
        <v>17668225</v>
      </c>
      <c r="F46" s="14">
        <v>17668225</v>
      </c>
      <c r="G46" s="14">
        <v>17668225</v>
      </c>
      <c r="H46" s="14">
        <v>14680521</v>
      </c>
      <c r="I46" s="4" t="s">
        <v>56</v>
      </c>
    </row>
    <row r="47" spans="4:9" ht="20.100000000000001" customHeight="1">
      <c r="D47" s="10" t="s">
        <v>27</v>
      </c>
      <c r="E47" s="14">
        <v>7250000</v>
      </c>
      <c r="F47" s="14">
        <v>7250000</v>
      </c>
      <c r="G47" s="14">
        <v>7250000</v>
      </c>
      <c r="H47" s="14">
        <v>10428307</v>
      </c>
      <c r="I47" s="4" t="s">
        <v>7</v>
      </c>
    </row>
    <row r="48" spans="4:9" ht="20.100000000000001" customHeight="1">
      <c r="D48" s="10" t="s">
        <v>28</v>
      </c>
      <c r="E48" s="14">
        <v>0</v>
      </c>
      <c r="F48" s="14">
        <v>-503</v>
      </c>
      <c r="G48" s="14">
        <v>-503</v>
      </c>
      <c r="H48" s="14">
        <v>1499055</v>
      </c>
      <c r="I48" s="4" t="s">
        <v>8</v>
      </c>
    </row>
    <row r="49" spans="4:9" ht="20.100000000000001" customHeight="1">
      <c r="D49" s="10" t="s">
        <v>29</v>
      </c>
      <c r="E49" s="14">
        <v>5000000</v>
      </c>
      <c r="F49" s="14">
        <v>5000000</v>
      </c>
      <c r="G49" s="14">
        <v>5000000</v>
      </c>
      <c r="H49" s="14">
        <v>5000000</v>
      </c>
      <c r="I49" s="4" t="s">
        <v>145</v>
      </c>
    </row>
    <row r="50" spans="4:9" ht="20.100000000000001" customHeight="1">
      <c r="D50" s="10" t="s">
        <v>30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31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25000000</v>
      </c>
      <c r="F52" s="14">
        <v>25000000</v>
      </c>
      <c r="G52" s="14">
        <v>31033463</v>
      </c>
      <c r="H52" s="14">
        <v>23000000</v>
      </c>
      <c r="I52" s="4" t="s">
        <v>196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197</v>
      </c>
    </row>
    <row r="54" spans="4:9" ht="20.100000000000001" customHeight="1">
      <c r="D54" s="10" t="s">
        <v>32</v>
      </c>
      <c r="E54" s="14">
        <v>458056</v>
      </c>
      <c r="F54" s="14">
        <v>3791416</v>
      </c>
      <c r="G54" s="14">
        <v>7499678</v>
      </c>
      <c r="H54" s="14">
        <v>2555680</v>
      </c>
      <c r="I54" s="4" t="s">
        <v>57</v>
      </c>
    </row>
    <row r="55" spans="4:9" ht="20.100000000000001" customHeight="1">
      <c r="D55" s="10" t="s">
        <v>34</v>
      </c>
      <c r="E55" s="14">
        <v>9075888</v>
      </c>
      <c r="F55" s="14">
        <v>2804198</v>
      </c>
      <c r="G55" s="14">
        <v>1349270</v>
      </c>
      <c r="H55" s="14">
        <v>2956280</v>
      </c>
      <c r="I55" s="4" t="s">
        <v>146</v>
      </c>
    </row>
    <row r="56" spans="4:9" ht="20.100000000000001" customHeight="1">
      <c r="D56" s="10" t="s">
        <v>33</v>
      </c>
      <c r="E56" s="14">
        <v>104535826</v>
      </c>
      <c r="F56" s="14">
        <v>101596993</v>
      </c>
      <c r="G56" s="14">
        <v>109883790</v>
      </c>
      <c r="H56" s="14">
        <v>95119843</v>
      </c>
      <c r="I56" s="4" t="s">
        <v>12</v>
      </c>
    </row>
    <row r="57" spans="4:9" ht="20.100000000000001" customHeight="1">
      <c r="D57" s="40" t="s">
        <v>192</v>
      </c>
      <c r="E57" s="14">
        <v>0</v>
      </c>
      <c r="F57" s="14">
        <v>0</v>
      </c>
      <c r="G57" s="14">
        <v>0</v>
      </c>
      <c r="H57" s="14">
        <v>1449321</v>
      </c>
      <c r="I57" s="47" t="s">
        <v>193</v>
      </c>
    </row>
    <row r="58" spans="4:9" ht="20.100000000000001" customHeight="1">
      <c r="D58" s="11" t="s">
        <v>69</v>
      </c>
      <c r="E58" s="56">
        <v>182804890</v>
      </c>
      <c r="F58" s="56">
        <v>182156868</v>
      </c>
      <c r="G58" s="56">
        <v>195868193</v>
      </c>
      <c r="H58" s="56">
        <v>139560285</v>
      </c>
      <c r="I58" s="5" t="s">
        <v>11</v>
      </c>
    </row>
    <row r="59" spans="4:9" ht="15.75">
      <c r="D59" s="12"/>
      <c r="E59" s="49"/>
      <c r="F59" s="49"/>
      <c r="G59" s="49"/>
      <c r="H59" s="49"/>
      <c r="I59" s="34"/>
    </row>
    <row r="60" spans="4:9" ht="15.75">
      <c r="D60" s="12"/>
      <c r="E60" s="49"/>
      <c r="F60" s="49"/>
      <c r="G60" s="49"/>
      <c r="H60" s="49"/>
      <c r="I60" s="34"/>
    </row>
    <row r="61" spans="4:9" ht="24.95" customHeight="1">
      <c r="D61" s="41" t="s">
        <v>35</v>
      </c>
      <c r="E61" s="50"/>
      <c r="F61" s="50"/>
      <c r="G61" s="50"/>
      <c r="H61" s="50"/>
      <c r="I61" s="43" t="s">
        <v>13</v>
      </c>
    </row>
    <row r="62" spans="4:9" ht="20.100000000000001" customHeight="1">
      <c r="D62" s="9" t="s">
        <v>104</v>
      </c>
      <c r="E62" s="55">
        <v>156293657</v>
      </c>
      <c r="F62" s="55">
        <v>154524010</v>
      </c>
      <c r="G62" s="55">
        <v>153563805</v>
      </c>
      <c r="H62" s="55">
        <v>128675922</v>
      </c>
      <c r="I62" s="3" t="s">
        <v>83</v>
      </c>
    </row>
    <row r="63" spans="4:9" ht="20.100000000000001" customHeight="1">
      <c r="D63" s="10" t="s">
        <v>105</v>
      </c>
      <c r="E63" s="14">
        <v>99522502</v>
      </c>
      <c r="F63" s="14">
        <v>106272058</v>
      </c>
      <c r="G63" s="14">
        <v>103466597</v>
      </c>
      <c r="H63" s="14">
        <v>89386221</v>
      </c>
      <c r="I63" s="4" t="s">
        <v>84</v>
      </c>
    </row>
    <row r="64" spans="4:9" ht="20.100000000000001" customHeight="1">
      <c r="D64" s="10" t="s">
        <v>125</v>
      </c>
      <c r="E64" s="14">
        <v>56771155</v>
      </c>
      <c r="F64" s="14">
        <v>48251952</v>
      </c>
      <c r="G64" s="14">
        <v>50097208</v>
      </c>
      <c r="H64" s="14">
        <v>39289701</v>
      </c>
      <c r="I64" s="4" t="s">
        <v>85</v>
      </c>
    </row>
    <row r="65" spans="4:9" ht="20.100000000000001" customHeight="1">
      <c r="D65" s="10" t="s">
        <v>106</v>
      </c>
      <c r="E65" s="14">
        <v>12509314</v>
      </c>
      <c r="F65" s="14">
        <v>11336575</v>
      </c>
      <c r="G65" s="14">
        <v>8049825</v>
      </c>
      <c r="H65" s="14">
        <v>7639135</v>
      </c>
      <c r="I65" s="4" t="s">
        <v>86</v>
      </c>
    </row>
    <row r="66" spans="4:9" ht="20.100000000000001" customHeight="1">
      <c r="D66" s="10" t="s">
        <v>107</v>
      </c>
      <c r="E66" s="14">
        <v>9913679</v>
      </c>
      <c r="F66" s="14">
        <v>8645631</v>
      </c>
      <c r="G66" s="14">
        <v>6466181</v>
      </c>
      <c r="H66" s="14">
        <v>7885579</v>
      </c>
      <c r="I66" s="4" t="s">
        <v>87</v>
      </c>
    </row>
    <row r="67" spans="4:9" ht="20.100000000000001" customHeight="1">
      <c r="D67" s="10" t="s">
        <v>108</v>
      </c>
      <c r="E67" s="14">
        <v>5879160</v>
      </c>
      <c r="F67" s="14">
        <v>6730392</v>
      </c>
      <c r="G67" s="14">
        <v>4823614</v>
      </c>
      <c r="H67" s="14">
        <v>6155821</v>
      </c>
      <c r="I67" s="4" t="s">
        <v>88</v>
      </c>
    </row>
    <row r="68" spans="4:9" ht="20.100000000000001" customHeight="1">
      <c r="D68" s="10" t="s">
        <v>109</v>
      </c>
      <c r="E68" s="14">
        <v>0</v>
      </c>
      <c r="F68" s="14">
        <v>0</v>
      </c>
      <c r="G68" s="14">
        <v>1119132</v>
      </c>
      <c r="H68" s="14">
        <v>48756</v>
      </c>
      <c r="I68" s="4" t="s">
        <v>89</v>
      </c>
    </row>
    <row r="69" spans="4:9" ht="20.100000000000001" customHeight="1">
      <c r="D69" s="10" t="s">
        <v>110</v>
      </c>
      <c r="E69" s="14">
        <v>34348162</v>
      </c>
      <c r="F69" s="14">
        <v>28269746</v>
      </c>
      <c r="G69" s="14">
        <v>34462070</v>
      </c>
      <c r="H69" s="14">
        <v>23716231</v>
      </c>
      <c r="I69" s="4" t="s">
        <v>90</v>
      </c>
    </row>
    <row r="70" spans="4:9" ht="20.100000000000001" customHeight="1">
      <c r="D70" s="10" t="s">
        <v>111</v>
      </c>
      <c r="E70" s="14">
        <v>2857659</v>
      </c>
      <c r="F70" s="14">
        <v>2836017</v>
      </c>
      <c r="G70" s="14">
        <v>1112290</v>
      </c>
      <c r="H70" s="14">
        <v>3986501</v>
      </c>
      <c r="I70" s="4" t="s">
        <v>58</v>
      </c>
    </row>
    <row r="71" spans="4:9" ht="20.100000000000001" customHeight="1">
      <c r="D71" s="10" t="s">
        <v>112</v>
      </c>
      <c r="E71" s="14">
        <v>1715685</v>
      </c>
      <c r="F71" s="14">
        <v>384439</v>
      </c>
      <c r="G71" s="14">
        <v>476272</v>
      </c>
      <c r="H71" s="14">
        <v>232450</v>
      </c>
      <c r="I71" s="4" t="s">
        <v>59</v>
      </c>
    </row>
    <row r="72" spans="4:9" ht="20.100000000000001" customHeight="1">
      <c r="D72" s="10" t="s">
        <v>118</v>
      </c>
      <c r="E72" s="14">
        <v>35490136</v>
      </c>
      <c r="F72" s="14">
        <v>30721324</v>
      </c>
      <c r="G72" s="14">
        <v>35098088</v>
      </c>
      <c r="H72" s="14">
        <v>27470282</v>
      </c>
      <c r="I72" s="4" t="s">
        <v>91</v>
      </c>
    </row>
    <row r="73" spans="4:9" ht="20.100000000000001" customHeight="1">
      <c r="D73" s="10" t="s">
        <v>113</v>
      </c>
      <c r="E73" s="14">
        <v>2383687</v>
      </c>
      <c r="F73" s="14">
        <v>2380103</v>
      </c>
      <c r="G73" s="14">
        <v>1402146</v>
      </c>
      <c r="H73" s="14">
        <v>1146012</v>
      </c>
      <c r="I73" s="4" t="s">
        <v>92</v>
      </c>
    </row>
    <row r="74" spans="4:9" ht="20.100000000000001" customHeight="1">
      <c r="D74" s="10" t="s">
        <v>178</v>
      </c>
      <c r="E74" s="14">
        <v>33106449</v>
      </c>
      <c r="F74" s="14">
        <v>28341221</v>
      </c>
      <c r="G74" s="14">
        <v>33695942</v>
      </c>
      <c r="H74" s="14">
        <v>26324270</v>
      </c>
      <c r="I74" s="47" t="s">
        <v>187</v>
      </c>
    </row>
    <row r="75" spans="4:9" ht="20.100000000000001" customHeight="1">
      <c r="D75" s="10" t="s">
        <v>148</v>
      </c>
      <c r="E75" s="14">
        <v>2250417</v>
      </c>
      <c r="F75" s="14">
        <v>1861579</v>
      </c>
      <c r="G75" s="14">
        <v>2113005</v>
      </c>
      <c r="H75" s="14">
        <v>1761758</v>
      </c>
      <c r="I75" s="47" t="s">
        <v>179</v>
      </c>
    </row>
    <row r="76" spans="4:9" ht="20.100000000000001" customHeight="1">
      <c r="D76" s="10" t="s">
        <v>180</v>
      </c>
      <c r="E76" s="14">
        <v>0</v>
      </c>
      <c r="F76" s="14">
        <v>0</v>
      </c>
      <c r="G76" s="14">
        <v>0</v>
      </c>
      <c r="H76" s="14">
        <v>0</v>
      </c>
      <c r="I76" s="47" t="s">
        <v>181</v>
      </c>
    </row>
    <row r="77" spans="4:9" ht="20.100000000000001" customHeight="1">
      <c r="D77" s="10" t="s">
        <v>182</v>
      </c>
      <c r="E77" s="14">
        <v>0</v>
      </c>
      <c r="F77" s="14">
        <v>0</v>
      </c>
      <c r="G77" s="14">
        <v>0</v>
      </c>
      <c r="H77" s="14">
        <v>0</v>
      </c>
      <c r="I77" s="47" t="s">
        <v>126</v>
      </c>
    </row>
    <row r="78" spans="4:9" ht="20.100000000000001" customHeight="1">
      <c r="D78" s="10" t="s">
        <v>183</v>
      </c>
      <c r="E78" s="14">
        <v>45000</v>
      </c>
      <c r="F78" s="14">
        <v>45000</v>
      </c>
      <c r="G78" s="14">
        <v>78750</v>
      </c>
      <c r="H78" s="14">
        <v>135000</v>
      </c>
      <c r="I78" s="47" t="s">
        <v>184</v>
      </c>
    </row>
    <row r="79" spans="4:9" ht="20.100000000000001" customHeight="1">
      <c r="D79" s="10" t="s">
        <v>175</v>
      </c>
      <c r="E79" s="14">
        <v>30811032</v>
      </c>
      <c r="F79" s="14">
        <v>26434642</v>
      </c>
      <c r="G79" s="14">
        <v>31504187</v>
      </c>
      <c r="H79" s="14">
        <v>24427512</v>
      </c>
      <c r="I79" s="47" t="s">
        <v>174</v>
      </c>
    </row>
    <row r="80" spans="4:9" ht="20.100000000000001" customHeight="1">
      <c r="D80" s="40" t="s">
        <v>192</v>
      </c>
      <c r="E80" s="14">
        <v>0</v>
      </c>
      <c r="F80" s="14">
        <v>0</v>
      </c>
      <c r="G80" s="14">
        <v>0</v>
      </c>
      <c r="H80" s="14">
        <v>124395</v>
      </c>
      <c r="I80" s="47" t="s">
        <v>193</v>
      </c>
    </row>
    <row r="81" spans="4:9" ht="20.100000000000001" customHeight="1">
      <c r="D81" s="11" t="s">
        <v>185</v>
      </c>
      <c r="E81" s="56">
        <v>30811032</v>
      </c>
      <c r="F81" s="56">
        <v>26434642</v>
      </c>
      <c r="G81" s="56">
        <v>31504187</v>
      </c>
      <c r="H81" s="56">
        <v>24303117</v>
      </c>
      <c r="I81" s="48" t="s">
        <v>186</v>
      </c>
    </row>
    <row r="82" spans="4:9" ht="20.100000000000001" customHeight="1">
      <c r="D82" s="12"/>
      <c r="E82" s="49"/>
      <c r="F82" s="49"/>
      <c r="G82" s="49"/>
      <c r="H82" s="49"/>
      <c r="I82" s="34"/>
    </row>
    <row r="83" spans="4:9" ht="20.100000000000001" customHeight="1">
      <c r="D83" s="12"/>
      <c r="E83" s="49"/>
      <c r="F83" s="49"/>
      <c r="G83" s="49"/>
      <c r="H83" s="49"/>
      <c r="I83" s="34"/>
    </row>
    <row r="84" spans="4:9" ht="20.100000000000001" customHeight="1">
      <c r="D84" s="41" t="s">
        <v>36</v>
      </c>
      <c r="E84" s="52"/>
      <c r="F84" s="52"/>
      <c r="G84" s="52"/>
      <c r="H84" s="52"/>
      <c r="I84" s="43" t="s">
        <v>18</v>
      </c>
    </row>
    <row r="85" spans="4:9" ht="20.100000000000001" customHeight="1">
      <c r="D85" s="9" t="s">
        <v>37</v>
      </c>
      <c r="E85" s="55">
        <v>35890994</v>
      </c>
      <c r="F85" s="55">
        <v>36723721</v>
      </c>
      <c r="G85" s="55">
        <v>13078872</v>
      </c>
      <c r="H85" s="55">
        <v>15214406</v>
      </c>
      <c r="I85" s="3" t="s">
        <v>14</v>
      </c>
    </row>
    <row r="86" spans="4:9" ht="20.100000000000001" customHeight="1">
      <c r="D86" s="10" t="s">
        <v>38</v>
      </c>
      <c r="E86" s="14">
        <v>38066138</v>
      </c>
      <c r="F86" s="14">
        <v>44068458</v>
      </c>
      <c r="G86" s="14">
        <v>28751579</v>
      </c>
      <c r="H86" s="14">
        <v>22800071</v>
      </c>
      <c r="I86" s="4" t="s">
        <v>15</v>
      </c>
    </row>
    <row r="87" spans="4:9" ht="20.100000000000001" customHeight="1">
      <c r="D87" s="10" t="s">
        <v>39</v>
      </c>
      <c r="E87" s="14">
        <v>-1325015</v>
      </c>
      <c r="F87" s="14">
        <v>-16036373</v>
      </c>
      <c r="G87" s="14">
        <v>-5115194</v>
      </c>
      <c r="H87" s="14">
        <v>-8912340</v>
      </c>
      <c r="I87" s="4" t="s">
        <v>16</v>
      </c>
    </row>
    <row r="88" spans="4:9" ht="20.100000000000001" customHeight="1">
      <c r="D88" s="10" t="s">
        <v>40</v>
      </c>
      <c r="E88" s="14">
        <v>-27439923</v>
      </c>
      <c r="F88" s="14">
        <v>-28864812</v>
      </c>
      <c r="G88" s="14">
        <v>8464</v>
      </c>
      <c r="H88" s="14">
        <v>-16046140</v>
      </c>
      <c r="I88" s="4" t="s">
        <v>17</v>
      </c>
    </row>
    <row r="89" spans="4:9" ht="20.100000000000001" customHeight="1">
      <c r="D89" s="20" t="s">
        <v>42</v>
      </c>
      <c r="E89" s="56">
        <v>45192194</v>
      </c>
      <c r="F89" s="56">
        <v>35890994</v>
      </c>
      <c r="G89" s="56">
        <v>36723721</v>
      </c>
      <c r="H89" s="56">
        <v>13055997</v>
      </c>
      <c r="I89" s="35" t="s">
        <v>116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1" t="s">
        <v>41</v>
      </c>
      <c r="E92" s="42"/>
      <c r="F92" s="42"/>
      <c r="G92" s="42"/>
      <c r="H92" s="42"/>
      <c r="I92" s="43" t="s">
        <v>19</v>
      </c>
    </row>
    <row r="93" spans="4:9" ht="20.100000000000001" customHeight="1">
      <c r="D93" s="9" t="s">
        <v>43</v>
      </c>
      <c r="E93" s="21">
        <f>+E6*100/E8</f>
        <v>10.649385109746847</v>
      </c>
      <c r="F93" s="21">
        <f>+F6*100/F8</f>
        <v>12.693210602016677</v>
      </c>
      <c r="G93" s="21">
        <f>+G6*100/G8</f>
        <v>10.662642383153813</v>
      </c>
      <c r="H93" s="21">
        <f>+H6*100/H8</f>
        <v>74.605054285714289</v>
      </c>
      <c r="I93" s="3" t="s">
        <v>20</v>
      </c>
    </row>
    <row r="94" spans="4:9" ht="20.100000000000001" customHeight="1">
      <c r="D94" s="10" t="s">
        <v>44</v>
      </c>
      <c r="E94" s="13">
        <f>+E81/E8</f>
        <v>0.76866818813463056</v>
      </c>
      <c r="F94" s="13">
        <f>+F81/F8</f>
        <v>0.65948678285516715</v>
      </c>
      <c r="G94" s="13">
        <f>+G81/G8</f>
        <v>0.78596089673155323</v>
      </c>
      <c r="H94" s="13">
        <f>+H81/H8</f>
        <v>0.6943747714285714</v>
      </c>
      <c r="I94" s="4" t="s">
        <v>21</v>
      </c>
    </row>
    <row r="95" spans="4:9" ht="20.100000000000001" customHeight="1">
      <c r="D95" s="10" t="s">
        <v>45</v>
      </c>
      <c r="E95" s="13">
        <f>+E52/E8</f>
        <v>0.62369558745600484</v>
      </c>
      <c r="F95" s="13">
        <f>+F52/F8</f>
        <v>0.62369558745600484</v>
      </c>
      <c r="G95" s="13">
        <f>+G52/G8</f>
        <v>0.77421735746316755</v>
      </c>
      <c r="H95" s="13">
        <f>+H52/H8</f>
        <v>0.65714285714285714</v>
      </c>
      <c r="I95" s="4" t="s">
        <v>150</v>
      </c>
    </row>
    <row r="96" spans="4:9" ht="20.100000000000001" customHeight="1">
      <c r="D96" s="10" t="s">
        <v>46</v>
      </c>
      <c r="E96" s="13">
        <f>+E56/E8</f>
        <v>2.607941336290748</v>
      </c>
      <c r="F96" s="13">
        <f>+F56/F8</f>
        <v>2.5346238493159445</v>
      </c>
      <c r="G96" s="13">
        <f>+G56/G8</f>
        <v>2.7413613982376908</v>
      </c>
      <c r="H96" s="13">
        <f>+H56/H8</f>
        <v>2.7177098000000002</v>
      </c>
      <c r="I96" s="4" t="s">
        <v>151</v>
      </c>
    </row>
    <row r="97" spans="1:15" ht="20.100000000000001" customHeight="1">
      <c r="D97" s="10" t="s">
        <v>47</v>
      </c>
      <c r="E97" s="13">
        <f>+E9/E81</f>
        <v>15.586981020304675</v>
      </c>
      <c r="F97" s="13">
        <f>+F9/F81</f>
        <v>14.236092485383384</v>
      </c>
      <c r="G97" s="13">
        <f>+G9/G81</f>
        <v>14.772321407627501</v>
      </c>
      <c r="H97" s="13">
        <f>+H9/H81</f>
        <v>10.862804141542831</v>
      </c>
      <c r="I97" s="4" t="s">
        <v>136</v>
      </c>
    </row>
    <row r="98" spans="1:15" ht="20.100000000000001" customHeight="1">
      <c r="D98" s="10" t="s">
        <v>48</v>
      </c>
      <c r="E98" s="13">
        <f>+E52*100/E9</f>
        <v>5.2056115468010162</v>
      </c>
      <c r="F98" s="13">
        <f>+F52*100/F9</f>
        <v>6.64317624788705</v>
      </c>
      <c r="G98" s="13">
        <f>+G52*100/G9</f>
        <v>6.6682706111112857</v>
      </c>
      <c r="H98" s="13">
        <f>+H52*100/H9</f>
        <v>8.7121212121212128</v>
      </c>
      <c r="I98" s="4" t="s">
        <v>137</v>
      </c>
    </row>
    <row r="99" spans="1:15" ht="20.100000000000001" customHeight="1">
      <c r="D99" s="10" t="s">
        <v>49</v>
      </c>
      <c r="E99" s="13">
        <f>+E52*100/E81</f>
        <v>81.139768379066297</v>
      </c>
      <c r="F99" s="13">
        <f>+F52*100/F81</f>
        <v>94.572871461622213</v>
      </c>
      <c r="G99" s="13">
        <f>+G52*100/G81</f>
        <v>98.505836700372555</v>
      </c>
      <c r="H99" s="13">
        <f>+H52*100/H81</f>
        <v>94.638066384653456</v>
      </c>
      <c r="I99" s="4" t="s">
        <v>138</v>
      </c>
    </row>
    <row r="100" spans="1:15" ht="20.100000000000001" customHeight="1">
      <c r="D100" s="11" t="s">
        <v>50</v>
      </c>
      <c r="E100" s="22">
        <f>+E9/E56</f>
        <v>4.5941280551989898</v>
      </c>
      <c r="F100" s="22">
        <f>+F9/F56</f>
        <v>3.7041057733864227</v>
      </c>
      <c r="G100" s="22">
        <f>+G9/G56</f>
        <v>4.2352923579537984</v>
      </c>
      <c r="H100" s="22">
        <f>+H9/H56</f>
        <v>2.7754461285223107</v>
      </c>
      <c r="I100" s="5" t="s">
        <v>152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70</v>
      </c>
      <c r="E102" s="29">
        <f>+E64*100/E62</f>
        <v>36.323390270406172</v>
      </c>
      <c r="F102" s="29">
        <f>+F64*100/F62</f>
        <v>31.226184202700928</v>
      </c>
      <c r="G102" s="29">
        <f>+G64*100/G62</f>
        <v>32.62305723669715</v>
      </c>
      <c r="H102" s="29">
        <f>+H64*100/H62</f>
        <v>30.533840666787682</v>
      </c>
      <c r="I102" s="3" t="s">
        <v>117</v>
      </c>
    </row>
    <row r="103" spans="1:15" ht="20.100000000000001" customHeight="1">
      <c r="D103" s="10" t="s">
        <v>71</v>
      </c>
      <c r="E103" s="30">
        <f>+E72*100/E62</f>
        <v>22.707342499510393</v>
      </c>
      <c r="F103" s="30">
        <f>+F72*100/F62</f>
        <v>19.881262465295848</v>
      </c>
      <c r="G103" s="30">
        <f>+G72*100/G62</f>
        <v>22.855703529878021</v>
      </c>
      <c r="H103" s="30">
        <f>+H72*100/H62</f>
        <v>21.348424455042956</v>
      </c>
      <c r="I103" s="4" t="s">
        <v>139</v>
      </c>
    </row>
    <row r="104" spans="1:15" ht="20.100000000000001" customHeight="1">
      <c r="D104" s="10" t="s">
        <v>72</v>
      </c>
      <c r="E104" s="30">
        <f>+E79*100/E62</f>
        <v>19.713552418829128</v>
      </c>
      <c r="F104" s="30">
        <f>+F79*100/F62</f>
        <v>17.107142119855677</v>
      </c>
      <c r="G104" s="30">
        <f>+G79*100/G62</f>
        <v>20.515372746852684</v>
      </c>
      <c r="H104" s="30">
        <f>+H79*100/H62</f>
        <v>18.983747402252924</v>
      </c>
      <c r="I104" s="4" t="s">
        <v>140</v>
      </c>
    </row>
    <row r="105" spans="1:15" ht="20.100000000000001" customHeight="1">
      <c r="A105" s="2"/>
      <c r="B105" s="2"/>
      <c r="C105" s="2"/>
      <c r="D105" s="10" t="s">
        <v>127</v>
      </c>
      <c r="E105" s="30">
        <f>(E79+E73)*100/E27</f>
        <v>18.158550900908615</v>
      </c>
      <c r="F105" s="30">
        <f>(F79+F73)*100/F27</f>
        <v>15.818643192745277</v>
      </c>
      <c r="G105" s="30">
        <f>(G79+G73)*100/G27</f>
        <v>16.800243314645783</v>
      </c>
      <c r="H105" s="30">
        <f>(H79+H73)*100/H27</f>
        <v>18.324356388352175</v>
      </c>
      <c r="I105" s="4" t="s">
        <v>60</v>
      </c>
    </row>
    <row r="106" spans="1:15" ht="20.100000000000001" customHeight="1">
      <c r="A106" s="2"/>
      <c r="B106" s="2"/>
      <c r="C106" s="2"/>
      <c r="D106" s="11" t="s">
        <v>128</v>
      </c>
      <c r="E106" s="28">
        <f>+E81*100/E56</f>
        <v>29.474136455381334</v>
      </c>
      <c r="F106" s="28">
        <f>+F81*100/F56</f>
        <v>26.019118498910693</v>
      </c>
      <c r="G106" s="28">
        <f>+G81*100/G56</f>
        <v>28.670459036769664</v>
      </c>
      <c r="H106" s="28">
        <f>+H81*100/H56</f>
        <v>25.549996965407104</v>
      </c>
      <c r="I106" s="5" t="s">
        <v>61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73</v>
      </c>
      <c r="E108" s="21">
        <f>+E40*100/E27</f>
        <v>42.815629275562593</v>
      </c>
      <c r="F108" s="21">
        <f>+F40*100/F27</f>
        <v>44.225549047099335</v>
      </c>
      <c r="G108" s="21">
        <f>+G40*100/G27</f>
        <v>43.899114850158441</v>
      </c>
      <c r="H108" s="21">
        <f>+H40*100/H27</f>
        <v>30.804695619531014</v>
      </c>
      <c r="I108" s="3" t="s">
        <v>62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51</v>
      </c>
      <c r="E109" s="13">
        <f>+E56*100/E27</f>
        <v>57.184370724437407</v>
      </c>
      <c r="F109" s="13">
        <f>+F56*100/F27</f>
        <v>55.774450952900665</v>
      </c>
      <c r="G109" s="13">
        <f>+G56*100/G27</f>
        <v>56.100885149841559</v>
      </c>
      <c r="H109" s="13">
        <f>+H56*100/H27</f>
        <v>68.156813379966948</v>
      </c>
      <c r="I109" s="4" t="s">
        <v>63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114</v>
      </c>
      <c r="E110" s="22">
        <f>+E72/E73</f>
        <v>14.888756787279538</v>
      </c>
      <c r="F110" s="22">
        <f>+F72/F73</f>
        <v>12.907560723212399</v>
      </c>
      <c r="G110" s="22">
        <f>+G72/G73</f>
        <v>25.03169284796305</v>
      </c>
      <c r="H110" s="22">
        <f>+H72/H73</f>
        <v>23.970326663246109</v>
      </c>
      <c r="I110" s="5" t="s">
        <v>177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129</v>
      </c>
      <c r="E112" s="21">
        <f>+E62/E27</f>
        <v>0.85497525257666795</v>
      </c>
      <c r="F112" s="21">
        <f>+F62/F27</f>
        <v>0.84830186035038768</v>
      </c>
      <c r="G112" s="21">
        <f>+G62/G27</f>
        <v>0.7840160398069328</v>
      </c>
      <c r="H112" s="21">
        <f>+H62/H27</f>
        <v>0.92200959606810773</v>
      </c>
      <c r="I112" s="3" t="s">
        <v>153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130</v>
      </c>
      <c r="E113" s="13">
        <f>+E62/E25</f>
        <v>3.4245845851943262</v>
      </c>
      <c r="F113" s="13">
        <f>+F62/F25</f>
        <v>3.2127293716867378</v>
      </c>
      <c r="G113" s="13">
        <f>+G62/G25</f>
        <v>3.9988473782509915</v>
      </c>
      <c r="H113" s="13">
        <f>+H62/H25</f>
        <v>3.1560092425830759</v>
      </c>
      <c r="I113" s="4" t="s">
        <v>154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74</v>
      </c>
      <c r="E114" s="22">
        <f>+E62/E117</f>
        <v>3.3636044263903835</v>
      </c>
      <c r="F114" s="22">
        <f>+F62/F117</f>
        <v>4.1948981296294674</v>
      </c>
      <c r="G114" s="22">
        <f>+G62/G117</f>
        <v>3.4317243884973307</v>
      </c>
      <c r="H114" s="22">
        <f>+H62/H117</f>
        <v>3.5348123572693244</v>
      </c>
      <c r="I114" s="5" t="s">
        <v>155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75</v>
      </c>
      <c r="E116" s="54">
        <f>+E20/E36</f>
        <v>1.6606980995048004</v>
      </c>
      <c r="F116" s="54">
        <f>+F20/F36</f>
        <v>1.5060478374465001</v>
      </c>
      <c r="G116" s="54">
        <f>+G20/G36</f>
        <v>1.5328172909060906</v>
      </c>
      <c r="H116" s="54">
        <f>+H20/H36</f>
        <v>1.9085419774124373</v>
      </c>
      <c r="I116" s="3" t="s">
        <v>156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76</v>
      </c>
      <c r="E117" s="53">
        <f>+E20-E36</f>
        <v>46466123</v>
      </c>
      <c r="F117" s="53">
        <f>+F20-F36</f>
        <v>36836177</v>
      </c>
      <c r="G117" s="53">
        <f>+G20-G36</f>
        <v>44748292</v>
      </c>
      <c r="H117" s="53">
        <f>+H20-H36</f>
        <v>36402476</v>
      </c>
      <c r="I117" s="5" t="s">
        <v>157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15.75">
      <c r="D119" s="12"/>
    </row>
    <row r="120" spans="1:15" ht="15.75">
      <c r="D120" s="12"/>
    </row>
    <row r="121" spans="1:15" ht="15.75">
      <c r="D121" s="12"/>
    </row>
    <row r="122" spans="1:15" ht="15.75">
      <c r="D122" s="12"/>
    </row>
    <row r="123" spans="1:15" ht="15.75">
      <c r="D123" s="12"/>
    </row>
    <row r="124" spans="1:15" ht="15.75">
      <c r="D124" s="12"/>
    </row>
    <row r="125" spans="1:15" ht="15.75">
      <c r="D125" s="12"/>
    </row>
    <row r="126" spans="1:15" ht="15.75">
      <c r="D126" s="12"/>
    </row>
    <row r="127" spans="1:15" ht="15.75">
      <c r="D127" s="12"/>
    </row>
    <row r="128" spans="1:15" ht="15.75">
      <c r="D128" s="12"/>
    </row>
    <row r="129" spans="4:4" ht="15.75">
      <c r="D129" s="12"/>
    </row>
    <row r="130" spans="4:4" ht="15.75">
      <c r="D130" s="12"/>
    </row>
    <row r="131" spans="4:4" ht="15.75">
      <c r="D131" s="12"/>
    </row>
    <row r="132" spans="4:4" ht="15.75">
      <c r="D132" s="12"/>
    </row>
    <row r="133" spans="4:4" ht="15.75">
      <c r="D133" s="12"/>
    </row>
    <row r="134" spans="4:4" ht="15.75">
      <c r="D134" s="12"/>
    </row>
    <row r="135" spans="4:4" ht="15.75">
      <c r="D135" s="12"/>
    </row>
    <row r="136" spans="4:4" ht="15.75">
      <c r="D136" s="12"/>
    </row>
    <row r="137" spans="4:4" ht="15.75">
      <c r="D137" s="12"/>
    </row>
    <row r="138" spans="4:4" ht="15.75">
      <c r="D138" s="12"/>
    </row>
    <row r="139" spans="4:4" ht="15.75">
      <c r="D139" s="12"/>
    </row>
    <row r="140" spans="4:4" ht="15.75">
      <c r="D140" s="12"/>
    </row>
    <row r="141" spans="4:4" ht="15.75">
      <c r="D141" s="12"/>
    </row>
    <row r="142" spans="4:4" ht="15.75">
      <c r="D142" s="12"/>
    </row>
    <row r="143" spans="4:4" ht="15.75">
      <c r="D143" s="12"/>
    </row>
    <row r="144" spans="4:4" ht="15.75">
      <c r="D144" s="12"/>
    </row>
    <row r="145" spans="4:4" ht="15.75">
      <c r="D145" s="12"/>
    </row>
    <row r="146" spans="4:4" ht="15.75">
      <c r="D146" s="12"/>
    </row>
    <row r="147" spans="4:4" ht="15.75">
      <c r="D147" s="12"/>
    </row>
    <row r="148" spans="4:4" ht="15.75">
      <c r="D148" s="12"/>
    </row>
    <row r="149" spans="4:4" ht="15.75">
      <c r="D149" s="12"/>
    </row>
    <row r="150" spans="4:4" ht="15.75">
      <c r="D150" s="12"/>
    </row>
    <row r="151" spans="4:4" ht="15.75">
      <c r="D151" s="12"/>
    </row>
    <row r="152" spans="4:4" ht="15.75">
      <c r="D152" s="12"/>
    </row>
    <row r="153" spans="4:4" ht="15.75">
      <c r="D153" s="12"/>
    </row>
    <row r="154" spans="4:4" ht="15.75">
      <c r="D154" s="12"/>
    </row>
    <row r="155" spans="4:4" ht="15.75">
      <c r="D155" s="12"/>
    </row>
    <row r="156" spans="4:4" ht="15.75">
      <c r="D156" s="12"/>
    </row>
    <row r="157" spans="4:4" ht="15.75">
      <c r="D157" s="12"/>
    </row>
    <row r="158" spans="4:4" ht="15.75">
      <c r="D158" s="12"/>
    </row>
    <row r="159" spans="4:4" ht="15.75">
      <c r="D159" s="12"/>
    </row>
    <row r="160" spans="4:4" ht="15.75">
      <c r="D160" s="12"/>
    </row>
    <row r="161" spans="4:4" ht="15.75">
      <c r="D161" s="12"/>
    </row>
    <row r="162" spans="4:4" ht="15.75">
      <c r="D162" s="12"/>
    </row>
    <row r="163" spans="4:4" ht="15.75">
      <c r="D163" s="12"/>
    </row>
    <row r="164" spans="4:4" ht="15.75">
      <c r="D164" s="12"/>
    </row>
    <row r="165" spans="4:4" ht="15.75">
      <c r="D165" s="12"/>
    </row>
    <row r="166" spans="4:4" ht="15.75">
      <c r="D166" s="12"/>
    </row>
    <row r="167" spans="4:4" ht="15.75">
      <c r="D167" s="12"/>
    </row>
    <row r="168" spans="4:4" ht="15.75">
      <c r="D168" s="12"/>
    </row>
    <row r="169" spans="4:4" ht="15.75">
      <c r="D169" s="12"/>
    </row>
    <row r="170" spans="4:4" ht="15.75">
      <c r="D170" s="12"/>
    </row>
    <row r="171" spans="4:4" ht="15.75">
      <c r="D171" s="12"/>
    </row>
    <row r="172" spans="4:4" ht="15.75">
      <c r="D172" s="12"/>
    </row>
    <row r="173" spans="4:4" ht="15.75">
      <c r="D173" s="12"/>
    </row>
    <row r="174" spans="4:4" ht="15.75">
      <c r="D174" s="12"/>
    </row>
    <row r="175" spans="4:4" ht="15.75">
      <c r="D175" s="12"/>
    </row>
    <row r="176" spans="4:4" ht="15.75">
      <c r="D176" s="12"/>
    </row>
    <row r="177" spans="4:4" ht="15.75">
      <c r="D177" s="12"/>
    </row>
    <row r="178" spans="4:4" ht="15.75">
      <c r="D178" s="12"/>
    </row>
    <row r="179" spans="4:4" ht="15.75">
      <c r="D179" s="12"/>
    </row>
    <row r="180" spans="4:4" ht="15.75">
      <c r="D180" s="12"/>
    </row>
    <row r="181" spans="4:4" ht="15.75">
      <c r="D181" s="12"/>
    </row>
    <row r="182" spans="4:4" ht="15.75">
      <c r="D182" s="12"/>
    </row>
    <row r="183" spans="4:4" ht="15.75">
      <c r="D183" s="12"/>
    </row>
    <row r="184" spans="4:4" ht="15.75">
      <c r="D184" s="12"/>
    </row>
    <row r="185" spans="4:4" ht="15.75">
      <c r="D185" s="12"/>
    </row>
    <row r="186" spans="4:4" ht="15.75">
      <c r="D186" s="12"/>
    </row>
    <row r="187" spans="4:4" ht="15.75">
      <c r="D187" s="12"/>
    </row>
    <row r="188" spans="4:4" ht="15.75">
      <c r="D188" s="12"/>
    </row>
    <row r="189" spans="4:4" ht="15.75">
      <c r="D189" s="12"/>
    </row>
    <row r="190" spans="4:4" ht="15.75">
      <c r="D190" s="12"/>
    </row>
    <row r="191" spans="4:4" ht="15.75">
      <c r="D191" s="12"/>
    </row>
    <row r="192" spans="4:4" ht="15.75">
      <c r="D192" s="12"/>
    </row>
    <row r="193" spans="4:4" ht="15.75">
      <c r="D193" s="12"/>
    </row>
    <row r="194" spans="4:4" ht="15.75">
      <c r="D194" s="12"/>
    </row>
    <row r="195" spans="4:4" ht="15.75">
      <c r="D195" s="12"/>
    </row>
    <row r="196" spans="4:4" ht="15.75">
      <c r="D196" s="12"/>
    </row>
    <row r="197" spans="4:4" ht="15.75">
      <c r="D197" s="12"/>
    </row>
    <row r="198" spans="4:4" ht="15.75">
      <c r="D198" s="12"/>
    </row>
    <row r="199" spans="4:4" ht="15.75">
      <c r="D199" s="12"/>
    </row>
    <row r="200" spans="4:4" ht="15.75">
      <c r="D200" s="12"/>
    </row>
    <row r="201" spans="4:4" ht="15.75">
      <c r="D201" s="12"/>
    </row>
    <row r="202" spans="4:4" ht="15.75">
      <c r="D202" s="12"/>
    </row>
    <row r="203" spans="4:4" ht="15.75">
      <c r="D203" s="12"/>
    </row>
    <row r="204" spans="4:4" ht="15.75">
      <c r="D204" s="12"/>
    </row>
    <row r="205" spans="4:4" ht="15.75">
      <c r="D205" s="12"/>
    </row>
    <row r="206" spans="4:4" ht="15.75">
      <c r="D206" s="12"/>
    </row>
    <row r="207" spans="4:4" ht="15.75">
      <c r="D207" s="12"/>
    </row>
    <row r="208" spans="4:4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2016-09-05T08:47:08Z</dcterms:modified>
</cp:coreProperties>
</file>